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 1/Elife editorial /Figure6/"/>
    </mc:Choice>
  </mc:AlternateContent>
  <xr:revisionPtr revIDLastSave="0" documentId="13_ncr:1_{329C5A49-84F8-754E-800F-90C3653A61F3}" xr6:coauthVersionLast="36" xr6:coauthVersionMax="47" xr10:uidLastSave="{00000000-0000-0000-0000-000000000000}"/>
  <bookViews>
    <workbookView xWindow="4740" yWindow="2860" windowWidth="32960" windowHeight="23520" xr2:uid="{4953ABC2-092D-8D48-B8B2-95C6A56E0EEC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C13" i="1"/>
  <c r="B13" i="1"/>
  <c r="D12" i="1"/>
  <c r="C12" i="1"/>
  <c r="B12" i="1"/>
  <c r="D11" i="1"/>
  <c r="C11" i="1"/>
  <c r="B11" i="1"/>
  <c r="F6" i="1"/>
  <c r="F5" i="1"/>
  <c r="F4" i="1"/>
  <c r="F13" i="1" l="1"/>
  <c r="E11" i="1"/>
  <c r="F11" i="1"/>
  <c r="F12" i="1"/>
  <c r="E12" i="1"/>
  <c r="E13" i="1"/>
</calcChain>
</file>

<file path=xl/sharedStrings.xml><?xml version="1.0" encoding="utf-8"?>
<sst xmlns="http://schemas.openxmlformats.org/spreadsheetml/2006/main" count="52" uniqueCount="30">
  <si>
    <t>Summary of combined (averaged) technical replicates, these two data points each are shown</t>
  </si>
  <si>
    <t>Figure 6F</t>
  </si>
  <si>
    <t>siControl</t>
  </si>
  <si>
    <t>siVCF1</t>
  </si>
  <si>
    <t>Rep1</t>
  </si>
  <si>
    <t>Rep2</t>
  </si>
  <si>
    <t>Rep3</t>
  </si>
  <si>
    <t>Rep4</t>
  </si>
  <si>
    <t>Rep5</t>
  </si>
  <si>
    <t>Rep6</t>
  </si>
  <si>
    <t>pInd empty</t>
  </si>
  <si>
    <t>pInd p97 WT -dox</t>
  </si>
  <si>
    <t>pInd p97 WT +dox</t>
  </si>
  <si>
    <t>pInd SV40NLS p97 -dox</t>
  </si>
  <si>
    <t>pInd SV40NLS p97 + dox</t>
  </si>
  <si>
    <t>Biological Replicate 1</t>
  </si>
  <si>
    <t>Biological Replicate 2</t>
  </si>
  <si>
    <t>Figure 6C</t>
  </si>
  <si>
    <t>Rep 1</t>
  </si>
  <si>
    <t>Rep 2</t>
  </si>
  <si>
    <t>Rep 3</t>
  </si>
  <si>
    <t>Average</t>
  </si>
  <si>
    <t>SD</t>
  </si>
  <si>
    <t>Nh Ctrl</t>
  </si>
  <si>
    <t>VCF1 KO</t>
  </si>
  <si>
    <t>VCF1/2 KO</t>
  </si>
  <si>
    <t>Figure 6D</t>
  </si>
  <si>
    <t>50 uM NT</t>
  </si>
  <si>
    <t>25 uM VCF1</t>
  </si>
  <si>
    <t>50 uM VCF1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</si>
</sst>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2" borderId="0" xfId="0" applyFont="1" applyFill="1"/>
    <xf numFmtId="0" fontId="4" fillId="3" borderId="0" xfId="0" applyFont="1" applyFill="1"/>
    <xf numFmtId="0" fontId="1" fillId="2" borderId="0" xfId="0" applyFont="1" applyFill="1"/>
    <xf numFmtId="0" fontId="1" fillId="3" borderId="0" xfId="0" applyFont="1" applyFill="1"/>
    <xf numFmtId="0" fontId="5" fillId="0" borderId="0" xfId="0" applyFont="1"/>
    <xf numFmtId="0" fontId="6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022C5-D576-8042-8E80-2CE152EEA8F7}">
  <dimension ref="A2:T51"/>
  <sheetViews>
    <sheetView tabSelected="1" workbookViewId="0">
      <selection activeCell="A61" sqref="A61"/>
    </sheetView>
  </sheetViews>
  <sheetFormatPr baseColWidth="10" defaultRowHeight="13" x14ac:dyDescent="0.15"/>
  <cols>
    <col min="1" max="1" width="16.83203125" style="1" customWidth="1"/>
    <col min="2" max="2" width="12.83203125" style="1" customWidth="1"/>
    <col min="3" max="3" width="12.6640625" style="1" customWidth="1"/>
    <col min="4" max="4" width="13.6640625" style="1" customWidth="1"/>
    <col min="5" max="5" width="12.5" style="1" customWidth="1"/>
    <col min="6" max="6" width="12.6640625" style="1" customWidth="1"/>
    <col min="7" max="8" width="12.5" style="1" customWidth="1"/>
    <col min="9" max="10" width="13.1640625" style="1" customWidth="1"/>
    <col min="11" max="12" width="13" style="1" customWidth="1"/>
    <col min="13" max="13" width="15.83203125" style="1" customWidth="1"/>
    <col min="14" max="15" width="10.83203125" style="1"/>
    <col min="16" max="16" width="18.33203125" style="1" customWidth="1"/>
    <col min="17" max="16384" width="10.83203125" style="1"/>
  </cols>
  <sheetData>
    <row r="2" spans="1:6" x14ac:dyDescent="0.15">
      <c r="A2" s="10" t="s">
        <v>17</v>
      </c>
    </row>
    <row r="3" spans="1:6" x14ac:dyDescent="0.15">
      <c r="B3" s="11" t="s">
        <v>18</v>
      </c>
      <c r="C3" s="11" t="s">
        <v>19</v>
      </c>
      <c r="D3" s="11" t="s">
        <v>20</v>
      </c>
      <c r="E3" s="1" t="s">
        <v>21</v>
      </c>
      <c r="F3" s="1" t="s">
        <v>22</v>
      </c>
    </row>
    <row r="4" spans="1:6" x14ac:dyDescent="0.15">
      <c r="A4" s="11" t="s">
        <v>23</v>
      </c>
      <c r="B4" s="1">
        <v>1.8393359050641429</v>
      </c>
      <c r="C4" s="1">
        <v>1.9413719415456916</v>
      </c>
      <c r="D4" s="1">
        <v>2.0986859400641324</v>
      </c>
      <c r="E4" s="1">
        <v>1.9597979288913223</v>
      </c>
      <c r="F4" s="1">
        <f>STDEV(B4:D4)</f>
        <v>0.13065315886296036</v>
      </c>
    </row>
    <row r="5" spans="1:6" x14ac:dyDescent="0.15">
      <c r="A5" s="11" t="s">
        <v>24</v>
      </c>
      <c r="B5" s="1">
        <v>1.4641510609230677</v>
      </c>
      <c r="C5" s="1">
        <v>1.4158913075993866</v>
      </c>
      <c r="D5" s="1">
        <v>1.6738401202705346</v>
      </c>
      <c r="E5" s="1">
        <v>1.517960829597663</v>
      </c>
      <c r="F5" s="1">
        <f t="shared" ref="F5:F6" si="0">STDEV(B5:D5)</f>
        <v>0.13713502795866506</v>
      </c>
    </row>
    <row r="6" spans="1:6" x14ac:dyDescent="0.15">
      <c r="A6" s="11" t="s">
        <v>25</v>
      </c>
      <c r="B6" s="1">
        <v>1.5766903700542572</v>
      </c>
      <c r="C6" s="1">
        <v>1.4401738032434372</v>
      </c>
      <c r="D6" s="1">
        <v>1.6810953141346998</v>
      </c>
      <c r="E6" s="1">
        <v>1.5659864958107981</v>
      </c>
      <c r="F6" s="1">
        <f t="shared" si="0"/>
        <v>0.1208168998749638</v>
      </c>
    </row>
    <row r="9" spans="1:6" x14ac:dyDescent="0.15">
      <c r="A9" s="10" t="s">
        <v>26</v>
      </c>
    </row>
    <row r="10" spans="1:6" x14ac:dyDescent="0.15">
      <c r="B10" s="11" t="s">
        <v>18</v>
      </c>
      <c r="C10" s="11" t="s">
        <v>19</v>
      </c>
      <c r="D10" s="11" t="s">
        <v>20</v>
      </c>
      <c r="E10" s="1" t="s">
        <v>21</v>
      </c>
      <c r="F10" s="1" t="s">
        <v>22</v>
      </c>
    </row>
    <row r="11" spans="1:6" x14ac:dyDescent="0.15">
      <c r="A11" s="11" t="s">
        <v>27</v>
      </c>
      <c r="B11" s="1">
        <f>1/B4</f>
        <v>0.54367448449560229</v>
      </c>
      <c r="C11" s="1">
        <f t="shared" ref="C11:D11" si="1">1/C4</f>
        <v>0.51509964608008851</v>
      </c>
      <c r="D11" s="1">
        <f t="shared" si="1"/>
        <v>0.47648863553612103</v>
      </c>
      <c r="E11" s="1">
        <f>AVERAGE(B11:D11)</f>
        <v>0.51175425537060393</v>
      </c>
      <c r="F11" s="1">
        <f>STDEV(B11:D11)</f>
        <v>3.3717626018907182E-2</v>
      </c>
    </row>
    <row r="12" spans="1:6" x14ac:dyDescent="0.15">
      <c r="A12" s="11" t="s">
        <v>28</v>
      </c>
      <c r="B12" s="1">
        <f t="shared" ref="B12:D13" si="2">1/B5</f>
        <v>0.68298963589833028</v>
      </c>
      <c r="C12" s="1">
        <f t="shared" si="2"/>
        <v>0.70626890258651176</v>
      </c>
      <c r="D12" s="1">
        <f t="shared" si="2"/>
        <v>0.59742862409008024</v>
      </c>
      <c r="E12" s="1">
        <f t="shared" ref="E12:E13" si="3">AVERAGE(B12:D12)</f>
        <v>0.6622290541916408</v>
      </c>
      <c r="F12" s="1">
        <f t="shared" ref="F12:F13" si="4">STDEV(B12:D12)</f>
        <v>5.7313199791978915E-2</v>
      </c>
    </row>
    <row r="13" spans="1:6" x14ac:dyDescent="0.15">
      <c r="A13" s="11" t="s">
        <v>29</v>
      </c>
      <c r="B13" s="1">
        <f t="shared" si="2"/>
        <v>0.63423993638369713</v>
      </c>
      <c r="C13" s="1">
        <f t="shared" si="2"/>
        <v>0.69436063740909937</v>
      </c>
      <c r="D13" s="1">
        <f t="shared" si="2"/>
        <v>0.59485026910251315</v>
      </c>
      <c r="E13" s="1">
        <f t="shared" si="3"/>
        <v>0.64115028096510329</v>
      </c>
      <c r="F13" s="1">
        <f t="shared" si="4"/>
        <v>5.0113800462581522E-2</v>
      </c>
    </row>
    <row r="17" spans="1:20" x14ac:dyDescent="0.15">
      <c r="P17" s="1" t="s">
        <v>0</v>
      </c>
    </row>
    <row r="18" spans="1:20" x14ac:dyDescent="0.15">
      <c r="A18" s="2" t="s">
        <v>1</v>
      </c>
      <c r="B18" s="13" t="s">
        <v>2</v>
      </c>
      <c r="C18" s="13"/>
      <c r="D18" s="13"/>
      <c r="E18" s="13"/>
      <c r="F18" s="13"/>
      <c r="G18" s="13"/>
      <c r="H18" s="13" t="s">
        <v>3</v>
      </c>
      <c r="I18" s="13"/>
      <c r="J18" s="13"/>
      <c r="K18" s="13"/>
      <c r="L18" s="13"/>
      <c r="M18" s="13"/>
      <c r="P18" s="3"/>
      <c r="Q18" s="13" t="s">
        <v>2</v>
      </c>
      <c r="R18" s="13"/>
      <c r="S18" s="13" t="s">
        <v>3</v>
      </c>
      <c r="T18" s="13"/>
    </row>
    <row r="19" spans="1:20" x14ac:dyDescent="0.15">
      <c r="A19" s="3"/>
      <c r="B19" s="4" t="s">
        <v>4</v>
      </c>
      <c r="C19" s="4" t="s">
        <v>5</v>
      </c>
      <c r="D19" s="4" t="s">
        <v>6</v>
      </c>
      <c r="E19" s="4" t="s">
        <v>7</v>
      </c>
      <c r="F19" s="4" t="s">
        <v>8</v>
      </c>
      <c r="G19" s="4" t="s">
        <v>9</v>
      </c>
      <c r="H19" s="4" t="s">
        <v>4</v>
      </c>
      <c r="I19" s="4" t="s">
        <v>5</v>
      </c>
      <c r="J19" s="4" t="s">
        <v>6</v>
      </c>
      <c r="K19" s="4" t="s">
        <v>7</v>
      </c>
      <c r="L19" s="4" t="s">
        <v>8</v>
      </c>
      <c r="M19" s="4" t="s">
        <v>9</v>
      </c>
      <c r="P19" s="3"/>
      <c r="Q19" s="4" t="s">
        <v>4</v>
      </c>
      <c r="R19" s="4" t="s">
        <v>5</v>
      </c>
      <c r="S19" s="4" t="s">
        <v>4</v>
      </c>
      <c r="T19" s="4" t="s">
        <v>5</v>
      </c>
    </row>
    <row r="20" spans="1:20" x14ac:dyDescent="0.15">
      <c r="A20" s="5" t="s">
        <v>10</v>
      </c>
      <c r="B20" s="6">
        <v>2.641558442</v>
      </c>
      <c r="C20" s="6">
        <v>2.7835051549999998</v>
      </c>
      <c r="D20" s="6">
        <v>2.731289699</v>
      </c>
      <c r="E20" s="7">
        <v>2.8866832090000001</v>
      </c>
      <c r="F20" s="7">
        <v>2.8290598290000002</v>
      </c>
      <c r="G20" s="7">
        <v>2.9891768729999999</v>
      </c>
      <c r="H20" s="6">
        <v>2.1219627270000001</v>
      </c>
      <c r="I20" s="6">
        <v>2.1014492749999998</v>
      </c>
      <c r="J20" s="6">
        <v>2.059311981</v>
      </c>
      <c r="K20" s="7">
        <v>1.9490548640000001</v>
      </c>
      <c r="L20" s="7">
        <v>1.882285714</v>
      </c>
      <c r="M20" s="7">
        <v>1.9775692380000001</v>
      </c>
      <c r="P20" s="5" t="s">
        <v>10</v>
      </c>
      <c r="Q20" s="6">
        <v>2.7187800000000002</v>
      </c>
      <c r="R20" s="7">
        <v>2.90164</v>
      </c>
      <c r="S20" s="6">
        <v>2.0942400000000001</v>
      </c>
      <c r="T20" s="7">
        <v>1.9362999999999999</v>
      </c>
    </row>
    <row r="21" spans="1:20" x14ac:dyDescent="0.15">
      <c r="A21" s="5" t="s">
        <v>11</v>
      </c>
      <c r="B21" s="6">
        <v>2.769894426</v>
      </c>
      <c r="C21" s="6">
        <v>2.6947076499999998</v>
      </c>
      <c r="D21" s="6">
        <v>2.727168029</v>
      </c>
      <c r="E21" s="7">
        <v>2.5614531220000001</v>
      </c>
      <c r="F21" s="7">
        <v>2.588963964</v>
      </c>
      <c r="G21" s="7">
        <v>2.5582403290000002</v>
      </c>
      <c r="H21" s="6">
        <v>2.0590223019999998</v>
      </c>
      <c r="I21" s="6">
        <v>2.0235475350000001</v>
      </c>
      <c r="J21" s="6">
        <v>1.997332444</v>
      </c>
      <c r="K21" s="7">
        <v>1.7952041480000001</v>
      </c>
      <c r="L21" s="7">
        <v>1.800231068</v>
      </c>
      <c r="M21" s="7">
        <v>1.7913043479999999</v>
      </c>
      <c r="P21" s="5" t="s">
        <v>11</v>
      </c>
      <c r="Q21" s="6">
        <v>2.7305899999999999</v>
      </c>
      <c r="R21" s="7">
        <v>2.56955</v>
      </c>
      <c r="S21" s="6">
        <v>2.0266299999999999</v>
      </c>
      <c r="T21" s="7">
        <v>1.79558</v>
      </c>
    </row>
    <row r="22" spans="1:20" x14ac:dyDescent="0.15">
      <c r="A22" s="5" t="s">
        <v>12</v>
      </c>
      <c r="B22" s="6">
        <v>2.451101322</v>
      </c>
      <c r="C22" s="6">
        <v>2.494889267</v>
      </c>
      <c r="D22" s="6">
        <v>2.4757194239999998</v>
      </c>
      <c r="E22" s="7">
        <v>2.362646566</v>
      </c>
      <c r="F22" s="7">
        <v>2.342731278</v>
      </c>
      <c r="G22" s="7">
        <v>2.32524708</v>
      </c>
      <c r="H22" s="6">
        <v>2.0548302870000001</v>
      </c>
      <c r="I22" s="6">
        <v>2.0188172039999999</v>
      </c>
      <c r="J22" s="6">
        <v>1.992268041</v>
      </c>
      <c r="K22" s="7">
        <v>1.745519713</v>
      </c>
      <c r="L22" s="7">
        <v>1.790812721</v>
      </c>
      <c r="M22" s="7">
        <v>1.7626876339999999</v>
      </c>
      <c r="P22" s="5" t="s">
        <v>12</v>
      </c>
      <c r="Q22" s="6">
        <v>2.4739</v>
      </c>
      <c r="R22" s="7">
        <v>2.34354</v>
      </c>
      <c r="S22" s="6">
        <v>2.02197</v>
      </c>
      <c r="T22" s="7">
        <v>1.76634</v>
      </c>
    </row>
    <row r="23" spans="1:20" x14ac:dyDescent="0.15">
      <c r="A23" s="5" t="s">
        <v>13</v>
      </c>
      <c r="B23" s="6">
        <v>2.7066532259999998</v>
      </c>
      <c r="C23" s="6">
        <v>2.6237934059999999</v>
      </c>
      <c r="D23" s="6">
        <v>2.9396807460000001</v>
      </c>
      <c r="E23" s="7">
        <v>2.6581275579999999</v>
      </c>
      <c r="F23" s="7">
        <v>2.632578155</v>
      </c>
      <c r="G23" s="7">
        <v>2.7054988660000001</v>
      </c>
      <c r="H23" s="6">
        <v>2.1157345630000002</v>
      </c>
      <c r="I23" s="6">
        <v>2.026431718</v>
      </c>
      <c r="J23" s="6">
        <v>2.0016245069999998</v>
      </c>
      <c r="K23" s="7">
        <v>1.8397694520000001</v>
      </c>
      <c r="L23" s="7">
        <v>1.8653028389999999</v>
      </c>
      <c r="M23" s="7">
        <v>1.9018538709999999</v>
      </c>
      <c r="P23" s="5" t="s">
        <v>13</v>
      </c>
      <c r="Q23" s="6">
        <v>2.75671</v>
      </c>
      <c r="R23" s="7">
        <v>2.6654</v>
      </c>
      <c r="S23" s="6">
        <v>2.04793</v>
      </c>
      <c r="T23" s="7">
        <v>1.8689800000000001</v>
      </c>
    </row>
    <row r="24" spans="1:20" x14ac:dyDescent="0.15">
      <c r="A24" s="5" t="s">
        <v>14</v>
      </c>
      <c r="B24" s="6">
        <v>5.2055084750000002</v>
      </c>
      <c r="C24" s="6">
        <v>5.5352885069999997</v>
      </c>
      <c r="D24" s="6">
        <v>5.5530079700000003</v>
      </c>
      <c r="E24" s="7">
        <v>5.1035935849999996</v>
      </c>
      <c r="F24" s="7">
        <v>5.5381784730000003</v>
      </c>
      <c r="G24" s="7">
        <v>5.9668198629999996</v>
      </c>
      <c r="H24" s="6">
        <v>6.4421364990000001</v>
      </c>
      <c r="I24" s="6">
        <v>5.9059999999999997</v>
      </c>
      <c r="J24" s="6">
        <v>6.4300835650000003</v>
      </c>
      <c r="K24" s="7">
        <v>5.6970486109999996</v>
      </c>
      <c r="L24" s="7">
        <v>5.9949238579999999</v>
      </c>
      <c r="M24" s="7">
        <v>5.2049632350000001</v>
      </c>
      <c r="P24" s="5" t="s">
        <v>14</v>
      </c>
      <c r="Q24" s="6">
        <v>5.4312699999999996</v>
      </c>
      <c r="R24" s="7">
        <v>5.5362</v>
      </c>
      <c r="S24" s="6">
        <v>6.2594099999999999</v>
      </c>
      <c r="T24" s="7">
        <v>5.6323100000000004</v>
      </c>
    </row>
    <row r="28" spans="1:20" x14ac:dyDescent="0.15">
      <c r="B28" s="8"/>
      <c r="C28" s="1" t="s">
        <v>15</v>
      </c>
    </row>
    <row r="29" spans="1:20" x14ac:dyDescent="0.15">
      <c r="B29" s="9"/>
      <c r="C29" s="1" t="s">
        <v>16</v>
      </c>
    </row>
    <row r="36" spans="1:6" x14ac:dyDescent="0.15">
      <c r="A36" s="10"/>
    </row>
    <row r="38" spans="1:6" x14ac:dyDescent="0.15">
      <c r="A38" s="13"/>
      <c r="B38" s="13"/>
      <c r="C38" s="13"/>
      <c r="D38" s="13"/>
      <c r="E38" s="13"/>
      <c r="F38" s="13"/>
    </row>
    <row r="39" spans="1:6" x14ac:dyDescent="0.15">
      <c r="A39" s="4"/>
      <c r="B39" s="4"/>
      <c r="C39" s="4"/>
      <c r="D39" s="4"/>
      <c r="E39" s="4"/>
      <c r="F39" s="4"/>
    </row>
    <row r="40" spans="1:6" x14ac:dyDescent="0.15">
      <c r="A40" s="12"/>
      <c r="B40" s="12"/>
      <c r="C40" s="12"/>
      <c r="D40" s="12"/>
      <c r="E40" s="12"/>
      <c r="F40" s="12"/>
    </row>
    <row r="45" spans="1:6" x14ac:dyDescent="0.15">
      <c r="A45" s="10"/>
    </row>
    <row r="46" spans="1:6" x14ac:dyDescent="0.15">
      <c r="B46" s="4"/>
      <c r="C46" s="4"/>
    </row>
    <row r="47" spans="1:6" x14ac:dyDescent="0.15">
      <c r="A47" s="11"/>
      <c r="B47" s="12"/>
      <c r="C47" s="12"/>
    </row>
    <row r="48" spans="1:6" x14ac:dyDescent="0.15">
      <c r="A48" s="11"/>
      <c r="B48" s="12"/>
      <c r="C48" s="12"/>
    </row>
    <row r="49" spans="1:3" x14ac:dyDescent="0.15">
      <c r="A49" s="11"/>
      <c r="B49" s="12"/>
      <c r="C49" s="12"/>
    </row>
    <row r="50" spans="1:3" x14ac:dyDescent="0.15">
      <c r="A50" s="11"/>
      <c r="B50" s="12"/>
      <c r="C50" s="12"/>
    </row>
    <row r="51" spans="1:3" x14ac:dyDescent="0.15">
      <c r="A51" s="11"/>
      <c r="B51" s="12"/>
      <c r="C51" s="12"/>
    </row>
  </sheetData>
  <mergeCells count="7">
    <mergeCell ref="S18:T18"/>
    <mergeCell ref="A38:B38"/>
    <mergeCell ref="C38:D38"/>
    <mergeCell ref="E38:F38"/>
    <mergeCell ref="B18:G18"/>
    <mergeCell ref="H18:M18"/>
    <mergeCell ref="Q18:R1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2023-09-13T13:03:05Z</dcterms:created>
  <dcterms:modified xsi:type="dcterms:W3CDTF">2023-09-13T13:48:47Z</dcterms:modified>
</cp:coreProperties>
</file>